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ang 2025\Hội đồng thi đua khen thưởng\2526\10.2025 Chấm điểm thi đua\"/>
    </mc:Choice>
  </mc:AlternateContent>
  <xr:revisionPtr revIDLastSave="0" documentId="13_ncr:1_{A4C72F72-A418-43A2-ABB1-CDD92BFA516C}" xr6:coauthVersionLast="47" xr6:coauthVersionMax="47" xr10:uidLastSave="{00000000-0000-0000-0000-000000000000}"/>
  <bookViews>
    <workbookView xWindow="-120" yWindow="-120" windowWidth="29040" windowHeight="15840" firstSheet="1" activeTab="3" xr2:uid="{B3CC6204-7836-41A0-A595-4432EE423734}"/>
  </bookViews>
  <sheets>
    <sheet name="Kangatang" sheetId="6" state="veryHidden" r:id="rId1"/>
    <sheet name="CB-NV-GV giảng dạy" sheetId="1" r:id="rId2"/>
    <sheet name="GV giảng dạy+Khiêm nhiệm" sheetId="2" r:id="rId3"/>
    <sheet name="GV giảng dạy+Chủ nhiệ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F11" i="1"/>
  <c r="G11" i="1" s="1"/>
  <c r="G11" i="2"/>
  <c r="H11" i="2" s="1"/>
  <c r="G31" i="3"/>
  <c r="H31" i="3" s="1"/>
  <c r="G32" i="3"/>
  <c r="H32" i="3" s="1"/>
  <c r="G33" i="3"/>
  <c r="H33" i="3" s="1"/>
  <c r="G34" i="3"/>
  <c r="H34" i="3" s="1"/>
  <c r="G35" i="3"/>
  <c r="H35" i="3" s="1"/>
  <c r="G18" i="2" l="1"/>
  <c r="H18" i="2" s="1"/>
  <c r="G25" i="3"/>
  <c r="H25" i="3" s="1"/>
  <c r="F15" i="1"/>
  <c r="G15" i="1" s="1"/>
  <c r="F26" i="1"/>
  <c r="G26" i="1" s="1"/>
  <c r="G30" i="3"/>
  <c r="H30" i="3" s="1"/>
  <c r="G17" i="2"/>
  <c r="H17" i="2" s="1"/>
  <c r="G28" i="3"/>
  <c r="H28" i="3" s="1"/>
  <c r="G29" i="3"/>
  <c r="H29" i="3" s="1"/>
  <c r="G21" i="3"/>
  <c r="H21" i="3" s="1"/>
  <c r="G9" i="3"/>
  <c r="H9" i="3" s="1"/>
  <c r="G24" i="3"/>
  <c r="H24" i="3" s="1"/>
  <c r="G23" i="3"/>
  <c r="H23" i="3" s="1"/>
  <c r="G27" i="3"/>
  <c r="H27" i="3" s="1"/>
  <c r="G12" i="3"/>
  <c r="H12" i="3" s="1"/>
  <c r="G13" i="3"/>
  <c r="H13" i="3" s="1"/>
  <c r="G11" i="3"/>
  <c r="H11" i="3" s="1"/>
  <c r="G16" i="3"/>
  <c r="H16" i="3" s="1"/>
  <c r="G18" i="3"/>
  <c r="H18" i="3" s="1"/>
  <c r="G10" i="3"/>
  <c r="H10" i="3" s="1"/>
  <c r="G15" i="3"/>
  <c r="H15" i="3" s="1"/>
  <c r="G17" i="3"/>
  <c r="H17" i="3" s="1"/>
  <c r="G19" i="3"/>
  <c r="H19" i="3" s="1"/>
  <c r="G14" i="3"/>
  <c r="H14" i="3" s="1"/>
  <c r="G20" i="3"/>
  <c r="H20" i="3" s="1"/>
  <c r="G26" i="3"/>
  <c r="H26" i="3" s="1"/>
  <c r="G8" i="3"/>
  <c r="H8" i="3" s="1"/>
  <c r="G22" i="3"/>
  <c r="H22" i="3" s="1"/>
  <c r="G16" i="2"/>
  <c r="H16" i="2" s="1"/>
  <c r="G8" i="2"/>
  <c r="H8" i="2" s="1"/>
  <c r="G9" i="2"/>
  <c r="H9" i="2" s="1"/>
  <c r="G13" i="2"/>
  <c r="H13" i="2" s="1"/>
  <c r="G15" i="2"/>
  <c r="H15" i="2" s="1"/>
  <c r="G10" i="2"/>
  <c r="H10" i="2" s="1"/>
  <c r="G12" i="2"/>
  <c r="H12" i="2" s="1"/>
  <c r="G14" i="2"/>
  <c r="H14" i="2" s="1"/>
  <c r="F19" i="1"/>
  <c r="G19" i="1" s="1"/>
  <c r="F17" i="1"/>
  <c r="G17" i="1" s="1"/>
  <c r="F22" i="1"/>
  <c r="G22" i="1" s="1"/>
  <c r="F24" i="1"/>
  <c r="G24" i="1" s="1"/>
  <c r="F20" i="1"/>
  <c r="G20" i="1" s="1"/>
  <c r="F13" i="1"/>
  <c r="G13" i="1" s="1"/>
  <c r="F18" i="1"/>
  <c r="G18" i="1" s="1"/>
  <c r="F25" i="1"/>
  <c r="G25" i="1" s="1"/>
  <c r="F8" i="1"/>
  <c r="G8" i="1" s="1"/>
  <c r="F23" i="1"/>
  <c r="G23" i="1" s="1"/>
  <c r="F10" i="1"/>
  <c r="G10" i="1" s="1"/>
  <c r="F12" i="1"/>
  <c r="G12" i="1" s="1"/>
  <c r="F9" i="1"/>
  <c r="G9" i="1" s="1"/>
  <c r="F14" i="1"/>
  <c r="G14" i="1" s="1"/>
  <c r="F16" i="1"/>
  <c r="G16" i="1" s="1"/>
  <c r="F21" i="1"/>
  <c r="G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" authorId="0" shapeId="0" xr:uid="{7A7B46B9-B1A3-4C02-B0FA-778762A70D87}">
      <text>
        <r>
          <rPr>
            <b/>
            <sz val="16"/>
            <color indexed="81"/>
            <rFont val="Times New Roman"/>
            <family val="1"/>
          </rPr>
          <t>Nghỉ chủ nhiệm lớp 9C 4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50E474EE-364C-4D78-861C-7675E0EF0099}">
      <text>
        <r>
          <rPr>
            <b/>
            <sz val="12"/>
            <color indexed="81"/>
            <rFont val="Times New Roman"/>
            <family val="1"/>
          </rPr>
          <t>Không chủ nhiệm từ tháng 01/2026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9" authorId="0" shapeId="0" xr:uid="{D9917DB1-55A9-4D36-B60E-63EB85DA631A}">
      <text>
        <r>
          <rPr>
            <b/>
            <sz val="16"/>
            <color indexed="81"/>
            <rFont val="Times New Roman"/>
            <family val="1"/>
          </rPr>
          <t>Chủ nhiệm lớp 9C4 thay cô Duyên từ ngày 3/11/2025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<sst xmlns="http://schemas.openxmlformats.org/spreadsheetml/2006/main" count="103" uniqueCount="77">
  <si>
    <t>HỘI ĐỒNG THI ĐUA-KHEN THƯỞNG</t>
  </si>
  <si>
    <t xml:space="preserve"> </t>
  </si>
  <si>
    <t>STT</t>
  </si>
  <si>
    <t>Họ và tên</t>
  </si>
  <si>
    <t>Nề nếp kỉ cương (40đ)</t>
  </si>
  <si>
    <t>Điểm thưởng</t>
  </si>
  <si>
    <t>Tổng điểm</t>
  </si>
  <si>
    <t>Xếp loại</t>
  </si>
  <si>
    <t>Quy chế chuyên môn (40đ)</t>
  </si>
  <si>
    <t>Trần Thanh Trúc</t>
  </si>
  <si>
    <t>Từ Thị Kim Oanh</t>
  </si>
  <si>
    <t>Lê Việt Hiền</t>
  </si>
  <si>
    <t>Trần Thị Thu Mùi</t>
  </si>
  <si>
    <t>Nguyễn Thị Tuyền</t>
  </si>
  <si>
    <t>Ngô Văn Bảy</t>
  </si>
  <si>
    <t>Lê Hồng Trắng</t>
  </si>
  <si>
    <t>Nguyễn Thị Thu Thùy</t>
  </si>
  <si>
    <t>Tiền Thanh Hậu</t>
  </si>
  <si>
    <t>Lê Thị Anh Đào</t>
  </si>
  <si>
    <t>Nguyễn Tuấn Kiệt</t>
  </si>
  <si>
    <t>Trần Thị Chế Linh</t>
  </si>
  <si>
    <t>Nguyễn Quang Hiển</t>
  </si>
  <si>
    <t>Phạm Thị Tú Mi</t>
  </si>
  <si>
    <t>Hồ Thị Bích</t>
  </si>
  <si>
    <t>Trần Thanh Đông</t>
  </si>
  <si>
    <t>Nguyễn Văn Dũng</t>
  </si>
  <si>
    <t>Mã Phước Tường</t>
  </si>
  <si>
    <t>Nguyễn Trung Giang</t>
  </si>
  <si>
    <t>Nguyễn Thị Hiền</t>
  </si>
  <si>
    <t>Huỳnh Văn Toàn</t>
  </si>
  <si>
    <t>Trương Trung Kiên</t>
  </si>
  <si>
    <t>Nguyễn Minh Trường</t>
  </si>
  <si>
    <t>Dương Hoàng Duy</t>
  </si>
  <si>
    <t>Công tác kiêm nhiệm (20đ)</t>
  </si>
  <si>
    <t>Trương Văn Nới</t>
  </si>
  <si>
    <t>Lâm Thị Lĩnh</t>
  </si>
  <si>
    <t>Nguyễn Thị Bích Thùy</t>
  </si>
  <si>
    <t>Công tác chủ nhiệm (20đ)</t>
  </si>
  <si>
    <t>Hồng Thanh Trung</t>
  </si>
  <si>
    <t>Đặng Thị Nhung</t>
  </si>
  <si>
    <t>Nguyễn Thị Mãi</t>
  </si>
  <si>
    <t>Lý Kim Ba</t>
  </si>
  <si>
    <t>Nguyễn Thị Bích Nhi</t>
  </si>
  <si>
    <t>Cao Thị Thuỳ Ngân</t>
  </si>
  <si>
    <t>Trần Ngọc Thạnh</t>
  </si>
  <si>
    <t>Huỳnh Thị Ái Chi</t>
  </si>
  <si>
    <t>Tô Kiều Diễm</t>
  </si>
  <si>
    <t>Nguyễn Thanh Bình</t>
  </si>
  <si>
    <t>Lý Phước Kiệt</t>
  </si>
  <si>
    <t>Trịnh Thị Thu Loan</t>
  </si>
  <si>
    <t>Trần Hữu Duyên</t>
  </si>
  <si>
    <t>Lê Ngọc Diễm Hương</t>
  </si>
  <si>
    <t>Trần Thị Hiếu</t>
  </si>
  <si>
    <t>Trần Văn Thới</t>
  </si>
  <si>
    <t>Lê Thị Mãi Em</t>
  </si>
  <si>
    <t>Nguyễn Văn Lùng</t>
  </si>
  <si>
    <t>Võ Văn Sớm</t>
  </si>
  <si>
    <t>Trần Thị Vân Anh</t>
  </si>
  <si>
    <t>Văn Công Mãi</t>
  </si>
  <si>
    <t>Trần Thị Bích Thuỷ</t>
  </si>
  <si>
    <t>Ngô Trường Chinh</t>
  </si>
  <si>
    <t>Công việc được phân công/Quy chế chuyên môn (40đ)</t>
  </si>
  <si>
    <t>CỘNG HOÀ XÃ HỘI CHỦ NGHĨA VIỆT NAM</t>
  </si>
  <si>
    <t>Nguyễn Cửu Đỏ</t>
  </si>
  <si>
    <t>Hoàng Văn Thương</t>
  </si>
  <si>
    <t>Trần Thuận Tiến</t>
  </si>
  <si>
    <t>Lê Như Ý</t>
  </si>
  <si>
    <t>Nhóm 1: cán bộ, nhân viên, giáo viên giảng dạy, tổ phó</t>
  </si>
  <si>
    <t>TRƯỜNG THCS VĨNH PHONG 1</t>
  </si>
  <si>
    <t>Nhóm 2: giáo viên giảng dạy + khiêm nhiệm</t>
  </si>
  <si>
    <t>Nhóm 3: giáo viên giảng dạy + chủ nhiệm</t>
  </si>
  <si>
    <t>Trần Duy Tân</t>
  </si>
  <si>
    <t>Cổ Ngọc Đoan</t>
  </si>
  <si>
    <t>Phan Thị Mỹ Quyên</t>
  </si>
  <si>
    <t>Trần Thị Hằng</t>
  </si>
  <si>
    <t>Độc lập - Tự do - Hạnh phúc</t>
  </si>
  <si>
    <t>KẾT QUẢ XÉT THI ĐUA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</si>
</sst>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2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9"/>
      <color indexed="81"/>
      <name val="Tahoma"/>
      <family val="2"/>
    </font>
    <font>
      <b/>
      <sz val="16"/>
      <color indexed="81"/>
      <name val="Times New Roman"/>
      <family val="1"/>
    </font>
    <font>
      <sz val="14"/>
      <name val="Times New Roman"/>
      <family val="2"/>
    </font>
    <font>
      <sz val="14"/>
      <color rgb="FFFF0000"/>
      <name val="Times New Roman"/>
      <family val="1"/>
    </font>
    <font>
      <b/>
      <sz val="12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704-45BD-4CB2-8083-D297E8E706E6}">
  <dimension ref="A1:G27"/>
  <sheetViews>
    <sheetView topLeftCell="A7" zoomScale="115" zoomScaleNormal="115" workbookViewId="0">
      <selection activeCell="E12" sqref="E12"/>
    </sheetView>
  </sheetViews>
  <sheetFormatPr defaultRowHeight="18.75" x14ac:dyDescent="0.3"/>
  <cols>
    <col min="1" max="1" width="4.88671875" customWidth="1"/>
    <col min="2" max="2" width="21.5546875" customWidth="1"/>
    <col min="3" max="3" width="14.5546875" customWidth="1"/>
    <col min="4" max="4" width="13.109375" customWidth="1"/>
    <col min="5" max="7" width="8.109375" customWidth="1"/>
  </cols>
  <sheetData>
    <row r="1" spans="1:7" x14ac:dyDescent="0.3">
      <c r="A1" s="30" t="s">
        <v>68</v>
      </c>
      <c r="B1" s="30"/>
      <c r="C1" s="30"/>
      <c r="D1" s="29" t="s">
        <v>62</v>
      </c>
      <c r="E1" s="29"/>
      <c r="F1" s="29"/>
      <c r="G1" s="29"/>
    </row>
    <row r="2" spans="1:7" x14ac:dyDescent="0.3">
      <c r="A2" s="29" t="s">
        <v>0</v>
      </c>
      <c r="B2" s="29"/>
      <c r="C2" s="29"/>
      <c r="D2" s="29" t="s">
        <v>75</v>
      </c>
      <c r="E2" s="29"/>
      <c r="F2" s="29"/>
      <c r="G2" s="29"/>
    </row>
    <row r="3" spans="1:7" x14ac:dyDescent="0.3">
      <c r="A3" t="s">
        <v>1</v>
      </c>
    </row>
    <row r="4" spans="1:7" x14ac:dyDescent="0.3">
      <c r="A4" s="26" t="s">
        <v>76</v>
      </c>
      <c r="B4" s="26"/>
      <c r="C4" s="26"/>
      <c r="D4" s="26"/>
      <c r="E4" s="26"/>
      <c r="F4" s="26"/>
      <c r="G4" s="26"/>
    </row>
    <row r="5" spans="1:7" x14ac:dyDescent="0.3">
      <c r="A5" s="6" t="s">
        <v>67</v>
      </c>
      <c r="B5" s="5"/>
      <c r="C5" s="5"/>
      <c r="D5" s="5"/>
      <c r="E5" s="5"/>
      <c r="F5" s="5"/>
      <c r="G5" s="5"/>
    </row>
    <row r="7" spans="1:7" ht="93.75" x14ac:dyDescent="0.3">
      <c r="A7" s="1" t="s">
        <v>2</v>
      </c>
      <c r="B7" s="1" t="s">
        <v>3</v>
      </c>
      <c r="C7" s="1" t="s">
        <v>4</v>
      </c>
      <c r="D7" s="1" t="s">
        <v>61</v>
      </c>
      <c r="E7" s="1" t="s">
        <v>5</v>
      </c>
      <c r="F7" s="1" t="s">
        <v>6</v>
      </c>
      <c r="G7" s="1" t="s">
        <v>7</v>
      </c>
    </row>
    <row r="8" spans="1:7" x14ac:dyDescent="0.3">
      <c r="A8" s="3">
        <v>1</v>
      </c>
      <c r="B8" s="11" t="s">
        <v>14</v>
      </c>
      <c r="C8" s="3"/>
      <c r="D8" s="7"/>
      <c r="E8" s="7"/>
      <c r="F8" s="3">
        <f t="shared" ref="F8:F26" si="0">(80+E8)-(C8+D8)</f>
        <v>80</v>
      </c>
      <c r="G8" s="3" t="str">
        <f t="shared" ref="G8:G26" si="1">IF(F8&gt;=77,"A",IF(F8&gt;=74,"B","C"))</f>
        <v>A</v>
      </c>
    </row>
    <row r="9" spans="1:7" x14ac:dyDescent="0.3">
      <c r="A9" s="3">
        <v>2</v>
      </c>
      <c r="B9" s="11" t="s">
        <v>47</v>
      </c>
      <c r="C9" s="3"/>
      <c r="D9" s="7"/>
      <c r="E9" s="7"/>
      <c r="F9" s="3">
        <f t="shared" si="0"/>
        <v>80</v>
      </c>
      <c r="G9" s="3" t="str">
        <f t="shared" si="1"/>
        <v>A</v>
      </c>
    </row>
    <row r="10" spans="1:7" x14ac:dyDescent="0.3">
      <c r="A10" s="3">
        <v>3</v>
      </c>
      <c r="B10" s="11" t="s">
        <v>24</v>
      </c>
      <c r="C10" s="3"/>
      <c r="D10" s="7"/>
      <c r="E10" s="7"/>
      <c r="F10" s="3">
        <f t="shared" si="0"/>
        <v>80</v>
      </c>
      <c r="G10" s="3" t="str">
        <f t="shared" si="1"/>
        <v>A</v>
      </c>
    </row>
    <row r="11" spans="1:7" x14ac:dyDescent="0.3">
      <c r="A11" s="3">
        <v>4</v>
      </c>
      <c r="B11" s="11" t="s">
        <v>50</v>
      </c>
      <c r="C11" s="3"/>
      <c r="D11" s="7"/>
      <c r="E11" s="7">
        <v>3</v>
      </c>
      <c r="F11" s="3">
        <f t="shared" si="0"/>
        <v>83</v>
      </c>
      <c r="G11" s="3" t="str">
        <f t="shared" si="1"/>
        <v>A</v>
      </c>
    </row>
    <row r="12" spans="1:7" x14ac:dyDescent="0.3">
      <c r="A12" s="3">
        <v>5</v>
      </c>
      <c r="B12" s="11" t="s">
        <v>11</v>
      </c>
      <c r="C12" s="3"/>
      <c r="D12" s="7"/>
      <c r="E12" s="22">
        <v>3</v>
      </c>
      <c r="F12" s="3">
        <f t="shared" si="0"/>
        <v>83</v>
      </c>
      <c r="G12" s="3" t="str">
        <f t="shared" si="1"/>
        <v>A</v>
      </c>
    </row>
    <row r="13" spans="1:7" x14ac:dyDescent="0.3">
      <c r="A13" s="3">
        <v>6</v>
      </c>
      <c r="B13" s="11" t="s">
        <v>21</v>
      </c>
      <c r="C13" s="3"/>
      <c r="D13" s="7"/>
      <c r="E13" s="7"/>
      <c r="F13" s="3">
        <f t="shared" si="0"/>
        <v>80</v>
      </c>
      <c r="G13" s="3" t="str">
        <f t="shared" si="1"/>
        <v>A</v>
      </c>
    </row>
    <row r="14" spans="1:7" x14ac:dyDescent="0.3">
      <c r="A14" s="3">
        <v>7</v>
      </c>
      <c r="B14" s="11" t="s">
        <v>52</v>
      </c>
      <c r="C14" s="3"/>
      <c r="D14" s="7"/>
      <c r="E14" s="7">
        <v>3</v>
      </c>
      <c r="F14" s="3">
        <f t="shared" si="0"/>
        <v>83</v>
      </c>
      <c r="G14" s="3" t="str">
        <f t="shared" si="1"/>
        <v>A</v>
      </c>
    </row>
    <row r="15" spans="1:7" x14ac:dyDescent="0.3">
      <c r="A15" s="3">
        <v>8</v>
      </c>
      <c r="B15" s="11" t="s">
        <v>48</v>
      </c>
      <c r="C15" s="2"/>
      <c r="D15" s="2"/>
      <c r="E15" s="2"/>
      <c r="F15" s="3">
        <f t="shared" si="0"/>
        <v>80</v>
      </c>
      <c r="G15" s="3" t="str">
        <f t="shared" si="1"/>
        <v>A</v>
      </c>
    </row>
    <row r="16" spans="1:7" x14ac:dyDescent="0.3">
      <c r="A16" s="3">
        <v>9</v>
      </c>
      <c r="B16" s="11" t="s">
        <v>19</v>
      </c>
      <c r="C16" s="3"/>
      <c r="D16" s="7"/>
      <c r="E16" s="7">
        <v>3</v>
      </c>
      <c r="F16" s="3">
        <f t="shared" si="0"/>
        <v>83</v>
      </c>
      <c r="G16" s="3" t="str">
        <f t="shared" si="1"/>
        <v>A</v>
      </c>
    </row>
    <row r="17" spans="1:7" x14ac:dyDescent="0.3">
      <c r="A17" s="3">
        <v>10</v>
      </c>
      <c r="B17" s="11" t="s">
        <v>35</v>
      </c>
      <c r="C17" s="3"/>
      <c r="D17" s="3"/>
      <c r="E17" s="3"/>
      <c r="F17" s="3">
        <f t="shared" si="0"/>
        <v>80</v>
      </c>
      <c r="G17" s="3" t="str">
        <f t="shared" si="1"/>
        <v>A</v>
      </c>
    </row>
    <row r="18" spans="1:7" x14ac:dyDescent="0.3">
      <c r="A18" s="3">
        <v>11</v>
      </c>
      <c r="B18" s="11" t="s">
        <v>22</v>
      </c>
      <c r="C18" s="3"/>
      <c r="D18" s="7"/>
      <c r="E18" s="7"/>
      <c r="F18" s="3">
        <f t="shared" si="0"/>
        <v>80</v>
      </c>
      <c r="G18" s="3" t="str">
        <f t="shared" si="1"/>
        <v>A</v>
      </c>
    </row>
    <row r="19" spans="1:7" x14ac:dyDescent="0.3">
      <c r="A19" s="3">
        <v>12</v>
      </c>
      <c r="B19" s="11" t="s">
        <v>12</v>
      </c>
      <c r="C19" s="3">
        <v>1</v>
      </c>
      <c r="D19" s="3"/>
      <c r="E19" s="3">
        <v>3</v>
      </c>
      <c r="F19" s="3">
        <f t="shared" si="0"/>
        <v>82</v>
      </c>
      <c r="G19" s="3" t="str">
        <f t="shared" si="1"/>
        <v>A</v>
      </c>
    </row>
    <row r="20" spans="1:7" x14ac:dyDescent="0.3">
      <c r="A20" s="3">
        <v>13</v>
      </c>
      <c r="B20" s="11" t="s">
        <v>34</v>
      </c>
      <c r="C20" s="3"/>
      <c r="D20" s="7"/>
      <c r="E20" s="7"/>
      <c r="F20" s="3">
        <f t="shared" si="0"/>
        <v>80</v>
      </c>
      <c r="G20" s="3" t="str">
        <f t="shared" si="1"/>
        <v>A</v>
      </c>
    </row>
    <row r="21" spans="1:7" x14ac:dyDescent="0.3">
      <c r="A21" s="3">
        <v>14</v>
      </c>
      <c r="B21" s="11" t="s">
        <v>10</v>
      </c>
      <c r="C21" s="3"/>
      <c r="D21" s="3"/>
      <c r="E21" s="3"/>
      <c r="F21" s="3">
        <f t="shared" si="0"/>
        <v>80</v>
      </c>
      <c r="G21" s="3" t="str">
        <f t="shared" si="1"/>
        <v>A</v>
      </c>
    </row>
    <row r="22" spans="1:7" x14ac:dyDescent="0.3">
      <c r="A22" s="3">
        <v>15</v>
      </c>
      <c r="B22" s="11" t="s">
        <v>53</v>
      </c>
      <c r="C22" s="3"/>
      <c r="D22" s="3"/>
      <c r="E22" s="3"/>
      <c r="F22" s="3">
        <f t="shared" si="0"/>
        <v>80</v>
      </c>
      <c r="G22" s="3" t="str">
        <f t="shared" si="1"/>
        <v>A</v>
      </c>
    </row>
    <row r="23" spans="1:7" x14ac:dyDescent="0.3">
      <c r="A23" s="3">
        <v>16</v>
      </c>
      <c r="B23" s="11" t="s">
        <v>36</v>
      </c>
      <c r="C23" s="3"/>
      <c r="D23" s="7"/>
      <c r="E23" s="7"/>
      <c r="F23" s="3">
        <f t="shared" si="0"/>
        <v>80</v>
      </c>
      <c r="G23" s="3" t="str">
        <f t="shared" si="1"/>
        <v>A</v>
      </c>
    </row>
    <row r="24" spans="1:7" x14ac:dyDescent="0.3">
      <c r="A24" s="3">
        <v>17</v>
      </c>
      <c r="B24" s="11" t="s">
        <v>16</v>
      </c>
      <c r="C24" s="3"/>
      <c r="D24" s="7"/>
      <c r="E24" s="7">
        <v>3</v>
      </c>
      <c r="F24" s="3">
        <f t="shared" si="0"/>
        <v>83</v>
      </c>
      <c r="G24" s="3" t="str">
        <f t="shared" si="1"/>
        <v>A</v>
      </c>
    </row>
    <row r="25" spans="1:7" x14ac:dyDescent="0.3">
      <c r="A25" s="3">
        <v>18</v>
      </c>
      <c r="B25" s="12" t="s">
        <v>65</v>
      </c>
      <c r="C25" s="3"/>
      <c r="D25" s="7"/>
      <c r="E25" s="7">
        <v>3</v>
      </c>
      <c r="F25" s="3">
        <f t="shared" si="0"/>
        <v>83</v>
      </c>
      <c r="G25" s="3" t="str">
        <f t="shared" si="1"/>
        <v>A</v>
      </c>
    </row>
    <row r="26" spans="1:7" x14ac:dyDescent="0.3">
      <c r="A26" s="10">
        <v>19</v>
      </c>
      <c r="B26" s="25" t="s">
        <v>15</v>
      </c>
      <c r="C26" s="13"/>
      <c r="D26" s="13"/>
      <c r="E26" s="13">
        <v>3</v>
      </c>
      <c r="F26" s="10">
        <f t="shared" si="0"/>
        <v>83</v>
      </c>
      <c r="G26" s="10" t="str">
        <f t="shared" si="1"/>
        <v>A</v>
      </c>
    </row>
    <row r="27" spans="1:7" x14ac:dyDescent="0.3">
      <c r="A27" s="3">
        <v>20</v>
      </c>
      <c r="B27" s="16" t="s">
        <v>64</v>
      </c>
      <c r="C27" s="4"/>
      <c r="D27" s="4"/>
      <c r="E27" s="4">
        <v>11</v>
      </c>
      <c r="F27" s="3">
        <f t="shared" ref="F27" si="2">(80+E27)-(C27+D27)</f>
        <v>91</v>
      </c>
      <c r="G27" s="3" t="str">
        <f t="shared" ref="G27" si="3">IF(F27&gt;=77,"A",IF(F27&gt;=74,"B","C"))</f>
        <v>A</v>
      </c>
    </row>
  </sheetData>
  <mergeCells count="5">
    <mergeCell ref="A4:G4"/>
    <mergeCell ref="D1:G1"/>
    <mergeCell ref="D2:G2"/>
    <mergeCell ref="A1:C1"/>
    <mergeCell ref="A2:C2"/>
  </mergeCells>
  <pageMargins left="0.25" right="0.25" top="0.25" bottom="0.2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22F8-2A42-40D8-B240-03D0497A6BE3}">
  <dimension ref="A1:H20"/>
  <sheetViews>
    <sheetView workbookViewId="0">
      <selection activeCell="F14" sqref="F14"/>
    </sheetView>
  </sheetViews>
  <sheetFormatPr defaultRowHeight="18.75" x14ac:dyDescent="0.3"/>
  <cols>
    <col min="1" max="1" width="6.21875" customWidth="1"/>
    <col min="2" max="2" width="19.109375" bestFit="1" customWidth="1"/>
  </cols>
  <sheetData>
    <row r="1" spans="1:8" x14ac:dyDescent="0.3">
      <c r="A1" s="31" t="s">
        <v>68</v>
      </c>
      <c r="B1" s="31"/>
      <c r="C1" s="31"/>
      <c r="D1" s="29" t="s">
        <v>62</v>
      </c>
      <c r="E1" s="29"/>
      <c r="F1" s="29"/>
      <c r="G1" s="29"/>
      <c r="H1" s="29"/>
    </row>
    <row r="2" spans="1:8" x14ac:dyDescent="0.3">
      <c r="A2" s="29" t="s">
        <v>0</v>
      </c>
      <c r="B2" s="29"/>
      <c r="C2" s="29"/>
      <c r="D2" s="29" t="s">
        <v>75</v>
      </c>
      <c r="E2" s="29"/>
      <c r="F2" s="29"/>
      <c r="G2" s="29"/>
      <c r="H2" s="29"/>
    </row>
    <row r="3" spans="1:8" x14ac:dyDescent="0.3">
      <c r="A3" t="s">
        <v>1</v>
      </c>
    </row>
    <row r="4" spans="1:8" x14ac:dyDescent="0.3">
      <c r="A4" s="26" t="s">
        <v>76</v>
      </c>
      <c r="B4" s="26"/>
      <c r="C4" s="26"/>
      <c r="D4" s="26"/>
      <c r="E4" s="26"/>
      <c r="F4" s="26"/>
      <c r="G4" s="26"/>
      <c r="H4" s="26"/>
    </row>
    <row r="5" spans="1:8" x14ac:dyDescent="0.3">
      <c r="A5" s="6" t="s">
        <v>69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33</v>
      </c>
      <c r="F7" s="1" t="s">
        <v>5</v>
      </c>
      <c r="G7" s="1" t="s">
        <v>6</v>
      </c>
      <c r="H7" s="1" t="s">
        <v>7</v>
      </c>
    </row>
    <row r="8" spans="1:8" x14ac:dyDescent="0.3">
      <c r="A8" s="8">
        <v>1</v>
      </c>
      <c r="B8" s="11" t="s">
        <v>23</v>
      </c>
      <c r="C8" s="8"/>
      <c r="D8" s="8"/>
      <c r="E8" s="8"/>
      <c r="F8" s="8"/>
      <c r="G8" s="8">
        <f t="shared" ref="G8:G16" si="0">(100+F8)-(C8+D8+E8)</f>
        <v>100</v>
      </c>
      <c r="H8" s="3" t="str">
        <f t="shared" ref="H8:H16" si="1">IF(G8&gt;=97,"A",IF(G8&gt;=94,"B","C"))</f>
        <v>A</v>
      </c>
    </row>
    <row r="9" spans="1:8" x14ac:dyDescent="0.3">
      <c r="A9" s="8">
        <v>2</v>
      </c>
      <c r="B9" s="11" t="s">
        <v>60</v>
      </c>
      <c r="C9" s="8"/>
      <c r="D9" s="8"/>
      <c r="E9" s="8"/>
      <c r="F9" s="8"/>
      <c r="G9" s="8">
        <f t="shared" si="0"/>
        <v>100</v>
      </c>
      <c r="H9" s="3" t="str">
        <f t="shared" si="1"/>
        <v>A</v>
      </c>
    </row>
    <row r="10" spans="1:8" x14ac:dyDescent="0.3">
      <c r="A10" s="8">
        <v>3</v>
      </c>
      <c r="B10" s="11" t="s">
        <v>63</v>
      </c>
      <c r="C10" s="8"/>
      <c r="D10" s="8"/>
      <c r="E10" s="8"/>
      <c r="F10" s="8"/>
      <c r="G10" s="8">
        <f t="shared" si="0"/>
        <v>100</v>
      </c>
      <c r="H10" s="3" t="str">
        <f t="shared" si="1"/>
        <v>A</v>
      </c>
    </row>
    <row r="11" spans="1:8" x14ac:dyDescent="0.3">
      <c r="A11" s="8">
        <v>4</v>
      </c>
      <c r="B11" s="11" t="s">
        <v>25</v>
      </c>
      <c r="C11" s="8"/>
      <c r="D11" s="8"/>
      <c r="E11" s="8"/>
      <c r="F11" s="8"/>
      <c r="G11" s="8">
        <f t="shared" ref="G11" si="2">(100+F11)-(C11+D11+E11)</f>
        <v>100</v>
      </c>
      <c r="H11" s="3" t="str">
        <f t="shared" ref="H11" si="3">IF(G11&gt;=97,"A",IF(G11&gt;=94,"B","C"))</f>
        <v>A</v>
      </c>
    </row>
    <row r="12" spans="1:8" x14ac:dyDescent="0.3">
      <c r="A12" s="8">
        <v>5</v>
      </c>
      <c r="B12" s="11" t="s">
        <v>27</v>
      </c>
      <c r="C12" s="8"/>
      <c r="D12" s="8"/>
      <c r="E12" s="8"/>
      <c r="F12" s="8">
        <v>3</v>
      </c>
      <c r="G12" s="8">
        <f t="shared" si="0"/>
        <v>103</v>
      </c>
      <c r="H12" s="3" t="str">
        <f t="shared" si="1"/>
        <v>A</v>
      </c>
    </row>
    <row r="13" spans="1:8" x14ac:dyDescent="0.3">
      <c r="A13" s="8">
        <v>6</v>
      </c>
      <c r="B13" s="11" t="s">
        <v>17</v>
      </c>
      <c r="C13" s="8"/>
      <c r="D13" s="8"/>
      <c r="E13" s="8"/>
      <c r="F13" s="8">
        <v>3</v>
      </c>
      <c r="G13" s="8">
        <f t="shared" si="0"/>
        <v>103</v>
      </c>
      <c r="H13" s="3" t="str">
        <f t="shared" si="1"/>
        <v>A</v>
      </c>
    </row>
    <row r="14" spans="1:8" x14ac:dyDescent="0.3">
      <c r="A14" s="8">
        <v>7</v>
      </c>
      <c r="B14" s="11" t="s">
        <v>30</v>
      </c>
      <c r="C14" s="8"/>
      <c r="D14" s="8"/>
      <c r="E14" s="8"/>
      <c r="F14" s="8"/>
      <c r="G14" s="8">
        <f t="shared" si="0"/>
        <v>100</v>
      </c>
      <c r="H14" s="3" t="str">
        <f t="shared" si="1"/>
        <v>A</v>
      </c>
    </row>
    <row r="15" spans="1:8" x14ac:dyDescent="0.3">
      <c r="A15" s="8">
        <v>8</v>
      </c>
      <c r="B15" s="11" t="s">
        <v>56</v>
      </c>
      <c r="C15" s="8"/>
      <c r="D15" s="8"/>
      <c r="E15" s="8"/>
      <c r="F15" s="8"/>
      <c r="G15" s="8">
        <f t="shared" si="0"/>
        <v>100</v>
      </c>
      <c r="H15" s="3" t="str">
        <f t="shared" si="1"/>
        <v>A</v>
      </c>
    </row>
    <row r="16" spans="1:8" x14ac:dyDescent="0.3">
      <c r="A16" s="8">
        <v>9</v>
      </c>
      <c r="B16" s="11" t="s">
        <v>29</v>
      </c>
      <c r="C16" s="9"/>
      <c r="D16" s="9"/>
      <c r="E16" s="9"/>
      <c r="F16" s="9"/>
      <c r="G16" s="9">
        <f t="shared" si="0"/>
        <v>100</v>
      </c>
      <c r="H16" s="10" t="str">
        <f t="shared" si="1"/>
        <v>A</v>
      </c>
    </row>
    <row r="17" spans="1:8" x14ac:dyDescent="0.3">
      <c r="A17" s="8">
        <v>10</v>
      </c>
      <c r="B17" s="11" t="s">
        <v>9</v>
      </c>
      <c r="C17" s="8"/>
      <c r="D17" s="2"/>
      <c r="E17" s="2"/>
      <c r="F17" s="2"/>
      <c r="G17" s="8">
        <f t="shared" ref="G17" si="4">(100+F17)-(C17+D17+E17)</f>
        <v>100</v>
      </c>
      <c r="H17" s="3" t="str">
        <f t="shared" ref="H17" si="5">IF(G17&gt;=97,"A",IF(G17&gt;=94,"B","C"))</f>
        <v>A</v>
      </c>
    </row>
    <row r="18" spans="1:8" x14ac:dyDescent="0.3">
      <c r="A18" s="8">
        <v>11</v>
      </c>
      <c r="B18" s="11" t="s">
        <v>31</v>
      </c>
      <c r="C18" s="2"/>
      <c r="D18" s="2"/>
      <c r="E18" s="2"/>
      <c r="F18" s="2"/>
      <c r="G18" s="8">
        <f t="shared" ref="G18" si="6">(100+F18)-(C18+D18+E18)</f>
        <v>100</v>
      </c>
      <c r="H18" s="3" t="str">
        <f t="shared" ref="H18" si="7">IF(G18&gt;=97,"A",IF(G18&gt;=94,"B","C"))</f>
        <v>A</v>
      </c>
    </row>
    <row r="20" spans="1:8" x14ac:dyDescent="0.3">
      <c r="B20" s="18"/>
      <c r="C20" s="17"/>
      <c r="D20" s="17"/>
    </row>
  </sheetData>
  <mergeCells count="5">
    <mergeCell ref="A1:C1"/>
    <mergeCell ref="A2:C2"/>
    <mergeCell ref="D1:H1"/>
    <mergeCell ref="D2:H2"/>
    <mergeCell ref="A4:H4"/>
  </mergeCells>
  <pageMargins left="0.25" right="0.25" top="0.25" bottom="0.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1502-1F1D-4964-9B7C-DBD464DBF10B}">
  <dimension ref="A1:H37"/>
  <sheetViews>
    <sheetView tabSelected="1" topLeftCell="A13" zoomScale="115" zoomScaleNormal="115" workbookViewId="0">
      <selection activeCell="C28" sqref="C28"/>
    </sheetView>
  </sheetViews>
  <sheetFormatPr defaultRowHeight="18.75" x14ac:dyDescent="0.3"/>
  <cols>
    <col min="1" max="1" width="5.44140625" customWidth="1"/>
    <col min="2" max="2" width="19.5546875" bestFit="1" customWidth="1"/>
  </cols>
  <sheetData>
    <row r="1" spans="1:8" x14ac:dyDescent="0.3">
      <c r="A1" s="27" t="s">
        <v>68</v>
      </c>
      <c r="B1" s="27"/>
      <c r="C1" s="27"/>
      <c r="D1" s="28" t="s">
        <v>62</v>
      </c>
      <c r="E1" s="28"/>
      <c r="F1" s="28"/>
      <c r="G1" s="28"/>
      <c r="H1" s="28"/>
    </row>
    <row r="2" spans="1:8" x14ac:dyDescent="0.3">
      <c r="A2" s="28" t="s">
        <v>0</v>
      </c>
      <c r="B2" s="28"/>
      <c r="C2" s="28"/>
      <c r="D2" s="28" t="s">
        <v>75</v>
      </c>
      <c r="E2" s="28"/>
      <c r="F2" s="28"/>
      <c r="G2" s="28"/>
      <c r="H2" s="28"/>
    </row>
    <row r="3" spans="1:8" x14ac:dyDescent="0.3">
      <c r="A3" t="s">
        <v>1</v>
      </c>
    </row>
    <row r="4" spans="1:8" x14ac:dyDescent="0.3">
      <c r="A4" s="26" t="s">
        <v>76</v>
      </c>
      <c r="B4" s="26"/>
      <c r="C4" s="26"/>
      <c r="D4" s="26"/>
      <c r="E4" s="26"/>
      <c r="F4" s="26"/>
      <c r="G4" s="26"/>
      <c r="H4" s="26"/>
    </row>
    <row r="5" spans="1:8" x14ac:dyDescent="0.3">
      <c r="A5" s="6" t="s">
        <v>70</v>
      </c>
      <c r="B5" s="5"/>
      <c r="C5" s="5"/>
      <c r="D5" s="5"/>
      <c r="E5" s="5"/>
      <c r="F5" s="5"/>
      <c r="G5" s="5"/>
      <c r="H5" s="5"/>
    </row>
    <row r="7" spans="1:8" ht="75" x14ac:dyDescent="0.3">
      <c r="A7" s="1" t="s">
        <v>2</v>
      </c>
      <c r="B7" s="1" t="s">
        <v>3</v>
      </c>
      <c r="C7" s="1" t="s">
        <v>4</v>
      </c>
      <c r="D7" s="1" t="s">
        <v>8</v>
      </c>
      <c r="E7" s="1" t="s">
        <v>37</v>
      </c>
      <c r="F7" s="1" t="s">
        <v>5</v>
      </c>
      <c r="G7" s="1" t="s">
        <v>6</v>
      </c>
      <c r="H7" s="1" t="s">
        <v>7</v>
      </c>
    </row>
    <row r="8" spans="1:8" x14ac:dyDescent="0.3">
      <c r="A8" s="4">
        <v>1</v>
      </c>
      <c r="B8" s="11" t="s">
        <v>57</v>
      </c>
      <c r="C8" s="7"/>
      <c r="D8" s="7"/>
      <c r="E8" s="7"/>
      <c r="F8" s="7">
        <v>4</v>
      </c>
      <c r="G8" s="8">
        <f t="shared" ref="G8:G35" si="0">(100+F8)-(C8+D8+E8)</f>
        <v>104</v>
      </c>
      <c r="H8" s="3" t="str">
        <f t="shared" ref="H8:H35" si="1">IF(G8&gt;=97,"A",IF(G8&gt;=94,"B","C"))</f>
        <v>A</v>
      </c>
    </row>
    <row r="9" spans="1:8" x14ac:dyDescent="0.3">
      <c r="A9" s="4">
        <v>2</v>
      </c>
      <c r="B9" s="11" t="s">
        <v>41</v>
      </c>
      <c r="C9" s="7"/>
      <c r="D9" s="7"/>
      <c r="E9" s="7"/>
      <c r="F9" s="7"/>
      <c r="G9" s="8">
        <f t="shared" si="0"/>
        <v>100</v>
      </c>
      <c r="H9" s="3" t="str">
        <f t="shared" si="1"/>
        <v>A</v>
      </c>
    </row>
    <row r="10" spans="1:8" x14ac:dyDescent="0.3">
      <c r="A10" s="4">
        <v>3</v>
      </c>
      <c r="B10" s="11" t="s">
        <v>45</v>
      </c>
      <c r="C10" s="7">
        <v>1</v>
      </c>
      <c r="D10" s="7"/>
      <c r="E10" s="7"/>
      <c r="F10" s="7"/>
      <c r="G10" s="8">
        <f t="shared" si="0"/>
        <v>99</v>
      </c>
      <c r="H10" s="3" t="str">
        <f t="shared" si="1"/>
        <v>A</v>
      </c>
    </row>
    <row r="11" spans="1:8" x14ac:dyDescent="0.3">
      <c r="A11" s="4">
        <v>4</v>
      </c>
      <c r="B11" s="11" t="s">
        <v>18</v>
      </c>
      <c r="C11" s="7"/>
      <c r="D11" s="7"/>
      <c r="E11" s="7"/>
      <c r="F11" s="7">
        <v>3</v>
      </c>
      <c r="G11" s="8">
        <f t="shared" si="0"/>
        <v>103</v>
      </c>
      <c r="H11" s="3" t="str">
        <f t="shared" si="1"/>
        <v>A</v>
      </c>
    </row>
    <row r="12" spans="1:8" x14ac:dyDescent="0.3">
      <c r="A12" s="4">
        <v>5</v>
      </c>
      <c r="B12" s="11" t="s">
        <v>46</v>
      </c>
      <c r="C12" s="7"/>
      <c r="D12" s="7"/>
      <c r="E12" s="7"/>
      <c r="F12" s="7"/>
      <c r="G12" s="8">
        <f t="shared" si="0"/>
        <v>100</v>
      </c>
      <c r="H12" s="3" t="str">
        <f t="shared" si="1"/>
        <v>A</v>
      </c>
    </row>
    <row r="13" spans="1:8" x14ac:dyDescent="0.3">
      <c r="A13" s="4">
        <v>6</v>
      </c>
      <c r="B13" s="11" t="s">
        <v>72</v>
      </c>
      <c r="C13" s="7"/>
      <c r="D13" s="7"/>
      <c r="E13" s="7"/>
      <c r="F13" s="24"/>
      <c r="G13" s="8">
        <f t="shared" si="0"/>
        <v>100</v>
      </c>
      <c r="H13" s="3" t="str">
        <f t="shared" si="1"/>
        <v>A</v>
      </c>
    </row>
    <row r="14" spans="1:8" x14ac:dyDescent="0.3">
      <c r="A14" s="4">
        <v>7</v>
      </c>
      <c r="B14" s="11" t="s">
        <v>32</v>
      </c>
      <c r="C14" s="7"/>
      <c r="D14" s="7"/>
      <c r="E14" s="7"/>
      <c r="F14" s="7">
        <v>3</v>
      </c>
      <c r="G14" s="8">
        <f t="shared" si="0"/>
        <v>103</v>
      </c>
      <c r="H14" s="3" t="str">
        <f t="shared" si="1"/>
        <v>A</v>
      </c>
    </row>
    <row r="15" spans="1:8" x14ac:dyDescent="0.3">
      <c r="A15" s="4">
        <v>8</v>
      </c>
      <c r="B15" s="11" t="s">
        <v>54</v>
      </c>
      <c r="C15" s="7"/>
      <c r="D15" s="2"/>
      <c r="E15" s="2"/>
      <c r="F15" s="2">
        <v>3</v>
      </c>
      <c r="G15" s="8">
        <f t="shared" si="0"/>
        <v>103</v>
      </c>
      <c r="H15" s="3" t="str">
        <f t="shared" si="1"/>
        <v>A</v>
      </c>
    </row>
    <row r="16" spans="1:8" x14ac:dyDescent="0.3">
      <c r="A16" s="4">
        <v>9</v>
      </c>
      <c r="B16" s="11" t="s">
        <v>74</v>
      </c>
      <c r="C16" s="22"/>
      <c r="D16" s="22"/>
      <c r="E16" s="22"/>
      <c r="F16" s="22">
        <v>3</v>
      </c>
      <c r="G16" s="20">
        <f t="shared" si="0"/>
        <v>103</v>
      </c>
      <c r="H16" s="21" t="str">
        <f t="shared" si="1"/>
        <v>A</v>
      </c>
    </row>
    <row r="17" spans="1:8" x14ac:dyDescent="0.3">
      <c r="A17" s="4">
        <v>10</v>
      </c>
      <c r="B17" s="11" t="s">
        <v>28</v>
      </c>
      <c r="C17" s="7">
        <v>1</v>
      </c>
      <c r="D17" s="7"/>
      <c r="E17" s="7"/>
      <c r="F17" s="7">
        <v>3</v>
      </c>
      <c r="G17" s="8">
        <f t="shared" si="0"/>
        <v>102</v>
      </c>
      <c r="H17" s="3" t="str">
        <f t="shared" si="1"/>
        <v>A</v>
      </c>
    </row>
    <row r="18" spans="1:8" x14ac:dyDescent="0.3">
      <c r="A18" s="4">
        <v>11</v>
      </c>
      <c r="B18" s="11" t="s">
        <v>51</v>
      </c>
      <c r="C18" s="7">
        <v>1</v>
      </c>
      <c r="D18" s="7"/>
      <c r="E18" s="7"/>
      <c r="F18" s="7">
        <v>3</v>
      </c>
      <c r="G18" s="8">
        <f t="shared" si="0"/>
        <v>102</v>
      </c>
      <c r="H18" s="3" t="str">
        <f t="shared" si="1"/>
        <v>A</v>
      </c>
    </row>
    <row r="19" spans="1:8" x14ac:dyDescent="0.3">
      <c r="A19" s="4">
        <v>12</v>
      </c>
      <c r="B19" s="11" t="s">
        <v>48</v>
      </c>
      <c r="C19" s="7"/>
      <c r="D19" s="7"/>
      <c r="E19" s="7"/>
      <c r="F19" s="7"/>
      <c r="G19" s="8">
        <f t="shared" si="0"/>
        <v>100</v>
      </c>
      <c r="H19" s="3" t="str">
        <f t="shared" si="1"/>
        <v>A</v>
      </c>
    </row>
    <row r="20" spans="1:8" x14ac:dyDescent="0.3">
      <c r="A20" s="4">
        <v>13</v>
      </c>
      <c r="B20" s="11" t="s">
        <v>20</v>
      </c>
      <c r="C20" s="7"/>
      <c r="D20" s="7"/>
      <c r="E20" s="7"/>
      <c r="F20" s="7"/>
      <c r="G20" s="8">
        <f t="shared" si="0"/>
        <v>100</v>
      </c>
      <c r="H20" s="3" t="str">
        <f t="shared" si="1"/>
        <v>A</v>
      </c>
    </row>
    <row r="21" spans="1:8" x14ac:dyDescent="0.3">
      <c r="A21" s="4">
        <v>14</v>
      </c>
      <c r="B21" s="11" t="s">
        <v>49</v>
      </c>
      <c r="C21" s="7"/>
      <c r="D21" s="7"/>
      <c r="E21" s="7"/>
      <c r="F21" s="7"/>
      <c r="G21" s="8">
        <f t="shared" si="0"/>
        <v>100</v>
      </c>
      <c r="H21" s="3" t="str">
        <f t="shared" si="1"/>
        <v>A</v>
      </c>
    </row>
    <row r="22" spans="1:8" x14ac:dyDescent="0.3">
      <c r="A22" s="4">
        <v>15</v>
      </c>
      <c r="B22" s="11" t="s">
        <v>55</v>
      </c>
      <c r="C22" s="7"/>
      <c r="D22" s="7"/>
      <c r="E22" s="7"/>
      <c r="F22" s="7">
        <v>3</v>
      </c>
      <c r="G22" s="8">
        <f t="shared" si="0"/>
        <v>103</v>
      </c>
      <c r="H22" s="3" t="str">
        <f t="shared" si="1"/>
        <v>A</v>
      </c>
    </row>
    <row r="23" spans="1:8" x14ac:dyDescent="0.3">
      <c r="A23" s="4">
        <v>16</v>
      </c>
      <c r="B23" s="11" t="s">
        <v>40</v>
      </c>
      <c r="C23" s="7"/>
      <c r="D23" s="7"/>
      <c r="E23" s="7"/>
      <c r="F23" s="7"/>
      <c r="G23" s="8">
        <f t="shared" si="0"/>
        <v>100</v>
      </c>
      <c r="H23" s="3" t="str">
        <f t="shared" si="1"/>
        <v>A</v>
      </c>
    </row>
    <row r="24" spans="1:8" x14ac:dyDescent="0.3">
      <c r="A24" s="4">
        <v>17</v>
      </c>
      <c r="B24" s="11" t="s">
        <v>58</v>
      </c>
      <c r="C24" s="7">
        <v>2</v>
      </c>
      <c r="D24" s="7"/>
      <c r="E24" s="7"/>
      <c r="F24" s="7">
        <v>4</v>
      </c>
      <c r="G24" s="8">
        <f t="shared" si="0"/>
        <v>102</v>
      </c>
      <c r="H24" s="3" t="str">
        <f t="shared" si="1"/>
        <v>A</v>
      </c>
    </row>
    <row r="25" spans="1:8" x14ac:dyDescent="0.3">
      <c r="A25" s="4">
        <v>18</v>
      </c>
      <c r="B25" s="11" t="s">
        <v>43</v>
      </c>
      <c r="C25" s="2"/>
      <c r="D25" s="2"/>
      <c r="E25" s="2"/>
      <c r="F25" s="7"/>
      <c r="G25" s="8">
        <f t="shared" si="0"/>
        <v>100</v>
      </c>
      <c r="H25" s="3" t="str">
        <f t="shared" si="1"/>
        <v>A</v>
      </c>
    </row>
    <row r="26" spans="1:8" x14ac:dyDescent="0.3">
      <c r="A26" s="4">
        <v>19</v>
      </c>
      <c r="B26" s="11" t="s">
        <v>42</v>
      </c>
      <c r="C26" s="7"/>
      <c r="D26" s="7"/>
      <c r="E26" s="7"/>
      <c r="F26" s="7"/>
      <c r="G26" s="8">
        <f t="shared" si="0"/>
        <v>100</v>
      </c>
      <c r="H26" s="3" t="str">
        <f t="shared" si="1"/>
        <v>A</v>
      </c>
    </row>
    <row r="27" spans="1:8" x14ac:dyDescent="0.3">
      <c r="A27" s="4">
        <v>20</v>
      </c>
      <c r="B27" s="11" t="s">
        <v>39</v>
      </c>
      <c r="C27" s="7">
        <v>1</v>
      </c>
      <c r="D27" s="7"/>
      <c r="E27" s="7"/>
      <c r="F27" s="24"/>
      <c r="G27" s="8">
        <f t="shared" si="0"/>
        <v>99</v>
      </c>
      <c r="H27" s="3" t="str">
        <f t="shared" si="1"/>
        <v>A</v>
      </c>
    </row>
    <row r="28" spans="1:8" x14ac:dyDescent="0.3">
      <c r="A28" s="4">
        <v>21</v>
      </c>
      <c r="B28" s="11" t="s">
        <v>73</v>
      </c>
      <c r="C28" s="7"/>
      <c r="D28" s="7"/>
      <c r="E28" s="7"/>
      <c r="F28" s="24"/>
      <c r="G28" s="8">
        <f t="shared" si="0"/>
        <v>100</v>
      </c>
      <c r="H28" s="3" t="str">
        <f t="shared" si="1"/>
        <v>A</v>
      </c>
    </row>
    <row r="29" spans="1:8" x14ac:dyDescent="0.3">
      <c r="A29" s="4">
        <v>22</v>
      </c>
      <c r="B29" s="11" t="s">
        <v>71</v>
      </c>
      <c r="C29" s="7"/>
      <c r="D29" s="7"/>
      <c r="E29" s="7"/>
      <c r="F29" s="7"/>
      <c r="G29" s="8">
        <f t="shared" si="0"/>
        <v>100</v>
      </c>
      <c r="H29" s="3" t="str">
        <f t="shared" si="1"/>
        <v>A</v>
      </c>
    </row>
    <row r="30" spans="1:8" x14ac:dyDescent="0.3">
      <c r="A30" s="13">
        <v>23</v>
      </c>
      <c r="B30" s="14" t="s">
        <v>44</v>
      </c>
      <c r="C30" s="19"/>
      <c r="D30" s="15"/>
      <c r="E30" s="15"/>
      <c r="F30" s="15"/>
      <c r="G30" s="9">
        <f t="shared" si="0"/>
        <v>100</v>
      </c>
      <c r="H30" s="10" t="str">
        <f t="shared" si="1"/>
        <v>A</v>
      </c>
    </row>
    <row r="31" spans="1:8" x14ac:dyDescent="0.3">
      <c r="A31" s="4">
        <v>24</v>
      </c>
      <c r="B31" s="16" t="s">
        <v>59</v>
      </c>
      <c r="C31" s="2"/>
      <c r="D31" s="2"/>
      <c r="E31" s="2"/>
      <c r="F31" s="2">
        <v>3</v>
      </c>
      <c r="G31" s="9">
        <f t="shared" si="0"/>
        <v>103</v>
      </c>
      <c r="H31" s="10" t="str">
        <f t="shared" si="1"/>
        <v>A</v>
      </c>
    </row>
    <row r="32" spans="1:8" x14ac:dyDescent="0.3">
      <c r="A32" s="4">
        <v>25</v>
      </c>
      <c r="B32" s="16" t="s">
        <v>38</v>
      </c>
      <c r="C32" s="2"/>
      <c r="D32" s="2"/>
      <c r="E32" s="2"/>
      <c r="F32" s="2"/>
      <c r="G32" s="9">
        <f t="shared" si="0"/>
        <v>100</v>
      </c>
      <c r="H32" s="10" t="str">
        <f t="shared" si="1"/>
        <v>A</v>
      </c>
    </row>
    <row r="33" spans="1:8" x14ac:dyDescent="0.3">
      <c r="A33" s="4">
        <v>26</v>
      </c>
      <c r="B33" s="16" t="s">
        <v>26</v>
      </c>
      <c r="C33" s="2"/>
      <c r="D33" s="2"/>
      <c r="E33" s="2"/>
      <c r="F33" s="2"/>
      <c r="G33" s="9">
        <f t="shared" si="0"/>
        <v>100</v>
      </c>
      <c r="H33" s="10" t="str">
        <f t="shared" si="1"/>
        <v>A</v>
      </c>
    </row>
    <row r="34" spans="1:8" x14ac:dyDescent="0.3">
      <c r="A34" s="13">
        <v>27</v>
      </c>
      <c r="B34" s="16" t="s">
        <v>13</v>
      </c>
      <c r="C34" s="2"/>
      <c r="D34" s="2"/>
      <c r="E34" s="2"/>
      <c r="F34" s="2"/>
      <c r="G34" s="9">
        <f t="shared" si="0"/>
        <v>100</v>
      </c>
      <c r="H34" s="10" t="str">
        <f t="shared" si="1"/>
        <v>A</v>
      </c>
    </row>
    <row r="35" spans="1:8" x14ac:dyDescent="0.3">
      <c r="A35" s="4">
        <v>28</v>
      </c>
      <c r="B35" s="16" t="s">
        <v>66</v>
      </c>
      <c r="C35" s="23"/>
      <c r="D35" s="2"/>
      <c r="E35" s="2"/>
      <c r="F35" s="2"/>
      <c r="G35" s="8">
        <f t="shared" si="0"/>
        <v>100</v>
      </c>
      <c r="H35" s="3" t="str">
        <f t="shared" si="1"/>
        <v>A</v>
      </c>
    </row>
    <row r="37" spans="1:8" x14ac:dyDescent="0.3">
      <c r="B37" s="17"/>
      <c r="C37" s="17"/>
      <c r="D37" s="17"/>
    </row>
  </sheetData>
  <mergeCells count="5">
    <mergeCell ref="A4:H4"/>
    <mergeCell ref="A1:C1"/>
    <mergeCell ref="A2:C2"/>
    <mergeCell ref="D1:H1"/>
    <mergeCell ref="D2:H2"/>
  </mergeCells>
  <pageMargins left="0.25" right="0.25" top="0.25" bottom="0.2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CB-NV-GV giảng dạy</vt:lpstr>
      <vt:lpstr>GV giảng dạy+Khiêm nhiệm</vt:lpstr>
      <vt:lpstr>GV giảng dạy+Chủ nhiệm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Trung Giang</cp:lastModifiedBy>
  <cp:lastPrinted>2025-11-03T07:41:59Z</cp:lastPrinted>
  <dcterms:created xsi:type="dcterms:W3CDTF">2023-08-17T02:08:39Z</dcterms:created>
  <dcterms:modified xsi:type="dcterms:W3CDTF">2026-02-05T01:48:12Z</dcterms:modified>
</cp:coreProperties>
</file>